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9f114060e8bdcf3/Documents/Peridata Ltd/Siwok Craft invoices/"/>
    </mc:Choice>
  </mc:AlternateContent>
  <xr:revisionPtr revIDLastSave="0" documentId="8_{CBC90126-1332-4575-8C20-E7768129D2A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1 for calculating" sheetId="7" r:id="rId1"/>
  </sheets>
  <definedNames>
    <definedName name="_xlnm.Print_Area" localSheetId="0">'2021 for calculating'!$A$1:$O$54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" i="7" l="1"/>
  <c r="J30" i="7"/>
  <c r="O42" i="7" l="1"/>
  <c r="O45" i="7"/>
  <c r="O46" i="7"/>
  <c r="O47" i="7"/>
  <c r="O48" i="7"/>
  <c r="O49" i="7"/>
  <c r="O26" i="7"/>
  <c r="O27" i="7"/>
  <c r="O28" i="7"/>
  <c r="O29" i="7"/>
  <c r="O30" i="7"/>
  <c r="O31" i="7"/>
  <c r="O32" i="7"/>
  <c r="O33" i="7"/>
  <c r="J38" i="7"/>
  <c r="J39" i="7"/>
  <c r="J40" i="7"/>
  <c r="J41" i="7"/>
  <c r="J16" i="7"/>
  <c r="J17" i="7"/>
  <c r="J13" i="7"/>
  <c r="J14" i="7"/>
  <c r="J15" i="7"/>
  <c r="E27" i="7"/>
  <c r="E28" i="7"/>
  <c r="E8" i="7"/>
  <c r="E9" i="7"/>
  <c r="E47" i="7"/>
  <c r="E48" i="7"/>
  <c r="E49" i="7"/>
  <c r="E50" i="7"/>
  <c r="E51" i="7"/>
  <c r="E52" i="7"/>
  <c r="J42" i="7"/>
  <c r="J43" i="7"/>
  <c r="J44" i="7"/>
  <c r="J19" i="7"/>
  <c r="J20" i="7"/>
  <c r="J21" i="7"/>
  <c r="J22" i="7"/>
  <c r="J23" i="7"/>
  <c r="J24" i="7"/>
  <c r="J25" i="7"/>
  <c r="J26" i="7"/>
  <c r="J27" i="7"/>
  <c r="J7" i="7"/>
  <c r="J8" i="7"/>
  <c r="J9" i="7"/>
  <c r="J10" i="7"/>
  <c r="J11" i="7"/>
  <c r="J12" i="7"/>
  <c r="O25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O34" i="7"/>
  <c r="O35" i="7"/>
  <c r="J45" i="7"/>
  <c r="J46" i="7"/>
  <c r="J47" i="7"/>
  <c r="J48" i="7"/>
  <c r="J49" i="7"/>
  <c r="J50" i="7"/>
  <c r="J51" i="7"/>
  <c r="E10" i="7"/>
  <c r="E11" i="7"/>
  <c r="E12" i="7"/>
  <c r="E13" i="7"/>
  <c r="E14" i="7"/>
  <c r="E15" i="7"/>
  <c r="E16" i="7"/>
  <c r="E17" i="7"/>
  <c r="E18" i="7"/>
  <c r="E19" i="7"/>
  <c r="J31" i="7" l="1"/>
  <c r="J32" i="7"/>
  <c r="J33" i="7"/>
  <c r="J34" i="7"/>
  <c r="J35" i="7"/>
  <c r="J36" i="7"/>
  <c r="J37" i="7"/>
  <c r="J52" i="7"/>
  <c r="O7" i="7" l="1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36" i="7"/>
  <c r="O37" i="7"/>
  <c r="O38" i="7"/>
  <c r="O39" i="7"/>
  <c r="O40" i="7"/>
  <c r="O43" i="7"/>
  <c r="O44" i="7"/>
  <c r="O50" i="7"/>
  <c r="O51" i="7"/>
  <c r="O52" i="7"/>
  <c r="J6" i="7"/>
  <c r="E7" i="7"/>
  <c r="E21" i="7"/>
  <c r="E22" i="7"/>
  <c r="E23" i="7"/>
  <c r="E24" i="7"/>
  <c r="E25" i="7"/>
  <c r="E26" i="7"/>
  <c r="E44" i="7"/>
  <c r="E45" i="7"/>
  <c r="E46" i="7"/>
  <c r="E6" i="7"/>
  <c r="O6" i="7"/>
  <c r="E53" i="7" l="1"/>
  <c r="O53" i="7"/>
  <c r="J53" i="7"/>
  <c r="O54" i="7" l="1"/>
</calcChain>
</file>

<file path=xl/sharedStrings.xml><?xml version="1.0" encoding="utf-8"?>
<sst xmlns="http://schemas.openxmlformats.org/spreadsheetml/2006/main" count="166" uniqueCount="150">
  <si>
    <t>Code</t>
  </si>
  <si>
    <t>Description</t>
  </si>
  <si>
    <t>Price</t>
  </si>
  <si>
    <t>Qty</t>
  </si>
  <si>
    <t>Total</t>
  </si>
  <si>
    <t>ANIMALS</t>
  </si>
  <si>
    <t>PERSONAL</t>
  </si>
  <si>
    <t>BIRDS</t>
  </si>
  <si>
    <t>CROSSES</t>
  </si>
  <si>
    <t>er</t>
  </si>
  <si>
    <t>erd</t>
  </si>
  <si>
    <t>kba</t>
  </si>
  <si>
    <t xml:space="preserve">Keyring animal  </t>
  </si>
  <si>
    <t>WATER CREATURES</t>
  </si>
  <si>
    <t>BOXES</t>
  </si>
  <si>
    <t>d20</t>
  </si>
  <si>
    <t>ntbxs</t>
  </si>
  <si>
    <t>CHRISTMAS</t>
  </si>
  <si>
    <t>cdv</t>
  </si>
  <si>
    <t>ph</t>
  </si>
  <si>
    <t>nta</t>
  </si>
  <si>
    <t>frm</t>
  </si>
  <si>
    <t>Grand Total</t>
  </si>
  <si>
    <t xml:space="preserve">Pencil holder  </t>
  </si>
  <si>
    <t xml:space="preserve">Nativity box small ( 6x4.5cm) </t>
  </si>
  <si>
    <t>Column Total</t>
  </si>
  <si>
    <t xml:space="preserve"> </t>
  </si>
  <si>
    <t>From Ploughshare to Crook: Bill Flagg</t>
  </si>
  <si>
    <t>HOMEWARE and OFFICE</t>
  </si>
  <si>
    <t>joywh</t>
  </si>
  <si>
    <t>fwh</t>
  </si>
  <si>
    <t>Wall hanging - Faith (50cm long)</t>
  </si>
  <si>
    <t>gwh</t>
  </si>
  <si>
    <t>Wall hanging - Grace (50cm long)</t>
  </si>
  <si>
    <t>kh</t>
  </si>
  <si>
    <t>Kitchen roll holder with animal/bird</t>
  </si>
  <si>
    <r>
      <rPr>
        <u/>
        <sz val="14"/>
        <rFont val="Arial"/>
        <family val="2"/>
      </rPr>
      <t>Customer Name and Address</t>
    </r>
    <r>
      <rPr>
        <sz val="12"/>
        <rFont val="Arial"/>
        <family val="2"/>
      </rPr>
      <t>:</t>
    </r>
  </si>
  <si>
    <t>jwh</t>
  </si>
  <si>
    <t>hwh</t>
  </si>
  <si>
    <t>Under an Algarrobo Tree: David Leake</t>
  </si>
  <si>
    <t>ORDER FORM</t>
  </si>
  <si>
    <t>Retailer?:</t>
  </si>
  <si>
    <t>o20</t>
  </si>
  <si>
    <t>ero</t>
  </si>
  <si>
    <t>Earrings - owl eye</t>
  </si>
  <si>
    <t>MISCELLANEOUS</t>
  </si>
  <si>
    <t>book1</t>
  </si>
  <si>
    <t>book2</t>
  </si>
  <si>
    <t>wp1</t>
  </si>
  <si>
    <t>wp2</t>
  </si>
  <si>
    <t>Wichi Painting in cactus frame</t>
  </si>
  <si>
    <t xml:space="preserve">Owl patterned (20cm) </t>
  </si>
  <si>
    <t>w14</t>
  </si>
  <si>
    <t>Woodpecker 13-14cm</t>
  </si>
  <si>
    <t xml:space="preserve">Wall hanging - Hope </t>
  </si>
  <si>
    <t>ssh</t>
  </si>
  <si>
    <t>Salad Hands</t>
  </si>
  <si>
    <t>d10</t>
  </si>
  <si>
    <t>Duck flat 10cm</t>
  </si>
  <si>
    <r>
      <rPr>
        <b/>
        <sz val="20"/>
        <color indexed="10"/>
        <rFont val="Arial"/>
        <family val="2"/>
      </rPr>
      <t>Siwok Crafts</t>
    </r>
    <r>
      <rPr>
        <sz val="2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(sold by Peridata Ltd), Ferndale, Cranston Road, East Grinstead, RH19 3HL. Tel: 01342 322825</t>
    </r>
  </si>
  <si>
    <t>tu04</t>
  </si>
  <si>
    <t>Tortoise 4cm</t>
  </si>
  <si>
    <t>f06</t>
  </si>
  <si>
    <t>Frog 6cm</t>
  </si>
  <si>
    <t>he22</t>
  </si>
  <si>
    <t>Heron green 22cm</t>
  </si>
  <si>
    <t>hegc</t>
  </si>
  <si>
    <t xml:space="preserve">Nativity arch 12cm </t>
  </si>
  <si>
    <t>phc</t>
  </si>
  <si>
    <t>Pencil holder cactus</t>
  </si>
  <si>
    <t>gtt</t>
  </si>
  <si>
    <t>Gnatcatcher on twig</t>
  </si>
  <si>
    <t>ll10</t>
  </si>
  <si>
    <t>Llama 10cm</t>
  </si>
  <si>
    <t>Wall hanging - Jesus 50cm</t>
  </si>
  <si>
    <t>Wall hanging - Joy</t>
  </si>
  <si>
    <t xml:space="preserve">                  </t>
  </si>
  <si>
    <t>cra</t>
  </si>
  <si>
    <t>Cross angel</t>
  </si>
  <si>
    <t>crdvs</t>
  </si>
  <si>
    <t xml:space="preserve">Fridge magnet assorted </t>
  </si>
  <si>
    <t>Cross dove small</t>
  </si>
  <si>
    <t>sp12</t>
  </si>
  <si>
    <t>Spoon 12cm</t>
  </si>
  <si>
    <t>crbs</t>
  </si>
  <si>
    <t>Cross boy small</t>
  </si>
  <si>
    <t>crgs</t>
  </si>
  <si>
    <t>Cross girl small</t>
  </si>
  <si>
    <t>Armadillo</t>
  </si>
  <si>
    <t>nto</t>
  </si>
  <si>
    <t>Nativity manger oval - animals</t>
  </si>
  <si>
    <t>Duck flat 20cm</t>
  </si>
  <si>
    <t xml:space="preserve">DATE: </t>
  </si>
  <si>
    <t>ntbel</t>
  </si>
  <si>
    <t>Nativity Belen</t>
  </si>
  <si>
    <t>am05</t>
  </si>
  <si>
    <t>bxa06</t>
  </si>
  <si>
    <t>Box Andean 6x4cm</t>
  </si>
  <si>
    <t>bxf07</t>
  </si>
  <si>
    <t>Box Andean fish 7x5cm</t>
  </si>
  <si>
    <t>bxgf07</t>
  </si>
  <si>
    <t>Box Fish 7x5cm</t>
  </si>
  <si>
    <t>bxbel10</t>
  </si>
  <si>
    <t>Box Belen 10x6cm</t>
  </si>
  <si>
    <t>bxfe</t>
  </si>
  <si>
    <t>Box flight to Egypt 16.5x10.5cm</t>
  </si>
  <si>
    <t>f04</t>
  </si>
  <si>
    <t>Frog 4cm</t>
  </si>
  <si>
    <t>ll15</t>
  </si>
  <si>
    <t>Llama 15cm</t>
  </si>
  <si>
    <t>tu06</t>
  </si>
  <si>
    <t>Tortoise 6cm</t>
  </si>
  <si>
    <t xml:space="preserve">Heron green 18cm </t>
  </si>
  <si>
    <t>w17</t>
  </si>
  <si>
    <t>Woodpecker 17cm</t>
  </si>
  <si>
    <t>crt20</t>
  </si>
  <si>
    <t>Crested Tinamou</t>
  </si>
  <si>
    <t>ob04</t>
  </si>
  <si>
    <t>Owl on base 4cm</t>
  </si>
  <si>
    <t>ob06</t>
  </si>
  <si>
    <t>Owl on base 6cm</t>
  </si>
  <si>
    <t>ot12</t>
  </si>
  <si>
    <t>Owl on twig 12cm</t>
  </si>
  <si>
    <t>wr</t>
  </si>
  <si>
    <t>Wren</t>
  </si>
  <si>
    <t>cwh</t>
  </si>
  <si>
    <t>Christmas wall hanging 35cm</t>
  </si>
  <si>
    <t>crh</t>
  </si>
  <si>
    <t>Holding Cross</t>
  </si>
  <si>
    <t>crhf</t>
  </si>
  <si>
    <t>Holding Cross finer</t>
  </si>
  <si>
    <t>sss</t>
  </si>
  <si>
    <t>Salad sserver straight small</t>
  </si>
  <si>
    <t>lwh</t>
  </si>
  <si>
    <t>Wall hanging - Love (45cm long)</t>
  </si>
  <si>
    <t>pwh</t>
  </si>
  <si>
    <t>Wall hanging - Peace (50cm long)</t>
  </si>
  <si>
    <t>d06</t>
  </si>
  <si>
    <t>Duck flat 6cm</t>
  </si>
  <si>
    <t>d12</t>
  </si>
  <si>
    <t>Duck flat 12cm</t>
  </si>
  <si>
    <t>dp08</t>
  </si>
  <si>
    <t>Duck patterned 8cm</t>
  </si>
  <si>
    <t>book3</t>
  </si>
  <si>
    <t>The Hummingbird Nest</t>
  </si>
  <si>
    <t>Earrings - woodpecker</t>
  </si>
  <si>
    <t xml:space="preserve">Earrings- O=  P=  T=  </t>
  </si>
  <si>
    <t>Fridge magnet - fish</t>
  </si>
  <si>
    <t>Christmas tree decoration - C</t>
  </si>
  <si>
    <t>Order form effective from 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</si>
</sst>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[$-F800]dddd\,\ mmmm\ dd\,\ yyyy"/>
  </numFmts>
  <fonts count="16" x14ac:knownFonts="1">
    <font>
      <sz val="10"/>
      <name val="Arial"/>
    </font>
    <font>
      <b/>
      <i/>
      <sz val="10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4"/>
      <name val="Arial"/>
      <family val="2"/>
    </font>
    <font>
      <sz val="20"/>
      <color indexed="10"/>
      <name val="Arial"/>
      <family val="2"/>
    </font>
    <font>
      <sz val="9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b/>
      <sz val="20"/>
      <color rgb="FFFF0000"/>
      <name val="Arial"/>
      <family val="2"/>
    </font>
    <font>
      <b/>
      <sz val="14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164" fontId="1" fillId="0" borderId="0" xfId="0" applyNumberFormat="1" applyFont="1"/>
    <xf numFmtId="164" fontId="1" fillId="0" borderId="3" xfId="0" applyNumberFormat="1" applyFont="1" applyBorder="1"/>
    <xf numFmtId="0" fontId="1" fillId="0" borderId="4" xfId="0" applyFont="1" applyBorder="1"/>
    <xf numFmtId="164" fontId="1" fillId="0" borderId="4" xfId="0" applyNumberFormat="1" applyFont="1" applyBorder="1"/>
    <xf numFmtId="0" fontId="1" fillId="0" borderId="5" xfId="0" applyFont="1" applyBorder="1"/>
    <xf numFmtId="164" fontId="0" fillId="0" borderId="6" xfId="0" applyNumberFormat="1" applyBorder="1"/>
    <xf numFmtId="0" fontId="0" fillId="0" borderId="7" xfId="0" applyBorder="1"/>
    <xf numFmtId="164" fontId="0" fillId="0" borderId="7" xfId="0" applyNumberFormat="1" applyBorder="1"/>
    <xf numFmtId="0" fontId="0" fillId="0" borderId="6" xfId="0" applyBorder="1"/>
    <xf numFmtId="0" fontId="3" fillId="0" borderId="0" xfId="0" applyFont="1"/>
    <xf numFmtId="0" fontId="3" fillId="0" borderId="6" xfId="0" applyFont="1" applyBorder="1"/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3" fillId="0" borderId="0" xfId="0" applyNumberFormat="1" applyFont="1"/>
    <xf numFmtId="164" fontId="5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8" xfId="0" applyNumberFormat="1" applyBorder="1"/>
    <xf numFmtId="0" fontId="0" fillId="0" borderId="6" xfId="0" applyBorder="1" applyAlignment="1">
      <alignment vertical="center"/>
    </xf>
    <xf numFmtId="164" fontId="0" fillId="0" borderId="6" xfId="0" applyNumberFormat="1" applyBorder="1" applyAlignment="1">
      <alignment horizontal="right"/>
    </xf>
    <xf numFmtId="0" fontId="0" fillId="0" borderId="9" xfId="0" applyBorder="1"/>
    <xf numFmtId="0" fontId="3" fillId="0" borderId="0" xfId="0" applyFont="1" applyAlignment="1">
      <alignment vertical="center"/>
    </xf>
    <xf numFmtId="0" fontId="0" fillId="0" borderId="10" xfId="0" applyBorder="1"/>
    <xf numFmtId="164" fontId="3" fillId="0" borderId="6" xfId="0" applyNumberFormat="1" applyFont="1" applyBorder="1" applyAlignment="1">
      <alignment horizontal="right"/>
    </xf>
    <xf numFmtId="0" fontId="3" fillId="0" borderId="12" xfId="0" applyFont="1" applyBorder="1"/>
    <xf numFmtId="164" fontId="0" fillId="0" borderId="0" xfId="0" applyNumberFormat="1" applyAlignment="1">
      <alignment horizontal="right"/>
    </xf>
    <xf numFmtId="0" fontId="3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0" fillId="0" borderId="14" xfId="0" applyBorder="1"/>
    <xf numFmtId="164" fontId="6" fillId="0" borderId="0" xfId="0" applyNumberFormat="1" applyFont="1"/>
    <xf numFmtId="0" fontId="7" fillId="0" borderId="0" xfId="0" applyFont="1"/>
    <xf numFmtId="164" fontId="1" fillId="0" borderId="5" xfId="0" applyNumberFormat="1" applyFont="1" applyBorder="1"/>
    <xf numFmtId="0" fontId="1" fillId="0" borderId="3" xfId="0" applyFont="1" applyBorder="1"/>
    <xf numFmtId="0" fontId="1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1" xfId="0" applyBorder="1"/>
    <xf numFmtId="0" fontId="3" fillId="0" borderId="13" xfId="0" applyFont="1" applyBorder="1"/>
    <xf numFmtId="164" fontId="13" fillId="0" borderId="0" xfId="0" applyNumberFormat="1" applyFont="1"/>
    <xf numFmtId="0" fontId="10" fillId="0" borderId="0" xfId="0" applyFont="1" applyAlignment="1">
      <alignment horizontal="right"/>
    </xf>
    <xf numFmtId="164" fontId="0" fillId="0" borderId="14" xfId="0" applyNumberFormat="1" applyBorder="1"/>
    <xf numFmtId="0" fontId="1" fillId="0" borderId="18" xfId="0" applyFont="1" applyBorder="1" applyAlignment="1">
      <alignment horizontal="right"/>
    </xf>
    <xf numFmtId="0" fontId="3" fillId="0" borderId="19" xfId="0" applyFont="1" applyBorder="1"/>
    <xf numFmtId="0" fontId="9" fillId="0" borderId="0" xfId="0" applyFont="1"/>
    <xf numFmtId="0" fontId="14" fillId="0" borderId="0" xfId="0" applyFont="1"/>
    <xf numFmtId="165" fontId="3" fillId="0" borderId="17" xfId="0" applyNumberFormat="1" applyFont="1" applyBorder="1"/>
    <xf numFmtId="164" fontId="4" fillId="0" borderId="6" xfId="0" applyNumberFormat="1" applyFont="1" applyBorder="1" applyAlignment="1">
      <alignment horizontal="right"/>
    </xf>
    <xf numFmtId="0" fontId="3" fillId="0" borderId="16" xfId="0" applyFont="1" applyBorder="1"/>
    <xf numFmtId="0" fontId="15" fillId="0" borderId="6" xfId="0" applyFont="1" applyBorder="1" applyAlignment="1">
      <alignment horizontal="left"/>
    </xf>
    <xf numFmtId="0" fontId="0" fillId="0" borderId="22" xfId="0" applyBorder="1"/>
    <xf numFmtId="0" fontId="2" fillId="0" borderId="22" xfId="0" applyFont="1" applyBorder="1" applyAlignment="1">
      <alignment horizontal="center"/>
    </xf>
    <xf numFmtId="0" fontId="0" fillId="0" borderId="12" xfId="0" applyBorder="1"/>
    <xf numFmtId="0" fontId="3" fillId="0" borderId="7" xfId="0" applyFont="1" applyBorder="1"/>
    <xf numFmtId="0" fontId="2" fillId="0" borderId="6" xfId="0" applyFont="1" applyBorder="1"/>
    <xf numFmtId="0" fontId="2" fillId="0" borderId="9" xfId="0" applyFont="1" applyBorder="1" applyAlignment="1">
      <alignment horizontal="center"/>
    </xf>
    <xf numFmtId="0" fontId="1" fillId="0" borderId="22" xfId="0" applyFont="1" applyBorder="1"/>
    <xf numFmtId="164" fontId="1" fillId="0" borderId="22" xfId="0" applyNumberFormat="1" applyFont="1" applyBorder="1"/>
    <xf numFmtId="0" fontId="0" fillId="0" borderId="19" xfId="0" applyBorder="1"/>
    <xf numFmtId="0" fontId="0" fillId="0" borderId="13" xfId="0" applyBorder="1"/>
    <xf numFmtId="164" fontId="0" fillId="0" borderId="23" xfId="0" applyNumberFormat="1" applyBorder="1"/>
    <xf numFmtId="164" fontId="3" fillId="0" borderId="20" xfId="0" applyNumberFormat="1" applyFont="1" applyBorder="1"/>
    <xf numFmtId="164" fontId="3" fillId="0" borderId="2" xfId="0" applyNumberFormat="1" applyFont="1" applyBorder="1"/>
    <xf numFmtId="164" fontId="3" fillId="0" borderId="21" xfId="0" applyNumberFormat="1" applyFont="1" applyBorder="1"/>
    <xf numFmtId="164" fontId="0" fillId="0" borderId="24" xfId="0" applyNumberFormat="1" applyBorder="1"/>
    <xf numFmtId="0" fontId="0" fillId="0" borderId="24" xfId="0" applyBorder="1"/>
    <xf numFmtId="0" fontId="3" fillId="0" borderId="14" xfId="0" applyFont="1" applyBorder="1"/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8"/>
  <sheetViews>
    <sheetView tabSelected="1" zoomScale="90" zoomScaleNormal="90" zoomScalePageLayoutView="90" workbookViewId="0">
      <selection activeCell="B3" sqref="B3"/>
    </sheetView>
  </sheetViews>
  <sheetFormatPr defaultRowHeight="12.5" x14ac:dyDescent="0.25"/>
  <cols>
    <col min="1" max="1" width="7.1796875" customWidth="1"/>
    <col min="2" max="2" width="26.81640625" customWidth="1"/>
    <col min="3" max="3" width="8.26953125" style="1" customWidth="1"/>
    <col min="4" max="4" width="4.453125" customWidth="1"/>
    <col min="5" max="5" width="8" style="1" customWidth="1"/>
    <col min="6" max="6" width="6.26953125" customWidth="1"/>
    <col min="7" max="7" width="33.54296875" customWidth="1"/>
    <col min="9" max="9" width="4.453125" customWidth="1"/>
    <col min="10" max="10" width="8.453125" customWidth="1"/>
    <col min="11" max="11" width="7" customWidth="1"/>
    <col min="12" max="12" width="31" customWidth="1"/>
    <col min="13" max="13" width="9.1796875" customWidth="1"/>
    <col min="14" max="14" width="5.26953125" customWidth="1"/>
    <col min="15" max="15" width="9" customWidth="1"/>
  </cols>
  <sheetData>
    <row r="1" spans="1:15" ht="25.5" thickBot="1" x14ac:dyDescent="0.55000000000000004">
      <c r="A1" s="51" t="s">
        <v>59</v>
      </c>
      <c r="C1"/>
      <c r="F1" s="37"/>
      <c r="G1" s="46"/>
      <c r="I1" s="52" t="s">
        <v>40</v>
      </c>
      <c r="K1" s="14"/>
      <c r="L1" s="53" t="s">
        <v>92</v>
      </c>
      <c r="M1" s="14" t="s">
        <v>41</v>
      </c>
      <c r="N1" s="74"/>
      <c r="O1" s="75"/>
    </row>
    <row r="2" spans="1:15" ht="18" thickBot="1" x14ac:dyDescent="0.4">
      <c r="A2" s="38" t="s">
        <v>36</v>
      </c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</row>
    <row r="3" spans="1:15" ht="13" thickBot="1" x14ac:dyDescent="0.3">
      <c r="B3" s="47" t="s">
        <v>149</v>
      </c>
    </row>
    <row r="4" spans="1:15" ht="13.5" thickBot="1" x14ac:dyDescent="0.35">
      <c r="A4" s="3" t="s">
        <v>0</v>
      </c>
      <c r="B4" s="4" t="s">
        <v>1</v>
      </c>
      <c r="C4" s="6" t="s">
        <v>2</v>
      </c>
      <c r="D4" s="7" t="s">
        <v>3</v>
      </c>
      <c r="E4" s="8" t="s">
        <v>4</v>
      </c>
      <c r="F4" s="4" t="s">
        <v>0</v>
      </c>
      <c r="G4" s="9" t="s">
        <v>1</v>
      </c>
      <c r="H4" s="39" t="s">
        <v>2</v>
      </c>
      <c r="I4" s="9" t="s">
        <v>3</v>
      </c>
      <c r="J4" s="40" t="s">
        <v>4</v>
      </c>
      <c r="K4" s="9" t="s">
        <v>0</v>
      </c>
      <c r="L4" s="9" t="s">
        <v>1</v>
      </c>
      <c r="M4" s="39" t="s">
        <v>2</v>
      </c>
      <c r="N4" s="9" t="s">
        <v>3</v>
      </c>
      <c r="O4" s="41" t="s">
        <v>4</v>
      </c>
    </row>
    <row r="5" spans="1:15" ht="17.25" customHeight="1" x14ac:dyDescent="0.3">
      <c r="A5" s="63"/>
      <c r="B5" s="58" t="s">
        <v>5</v>
      </c>
      <c r="C5" s="64"/>
      <c r="D5" s="63"/>
      <c r="E5" s="5"/>
      <c r="F5" s="57"/>
      <c r="G5" s="58" t="s">
        <v>17</v>
      </c>
      <c r="H5" s="57"/>
      <c r="I5" s="57"/>
      <c r="K5" s="57"/>
      <c r="L5" s="58" t="s">
        <v>6</v>
      </c>
      <c r="M5" s="34"/>
      <c r="N5" s="24"/>
      <c r="O5" s="10"/>
    </row>
    <row r="6" spans="1:15" x14ac:dyDescent="0.25">
      <c r="A6" s="15" t="s">
        <v>95</v>
      </c>
      <c r="B6" s="15" t="s">
        <v>88</v>
      </c>
      <c r="C6" s="29">
        <v>5</v>
      </c>
      <c r="D6" s="13"/>
      <c r="E6" s="12">
        <f>C6*D6</f>
        <v>0</v>
      </c>
      <c r="F6" s="13"/>
      <c r="G6" s="13"/>
      <c r="H6" s="12"/>
      <c r="I6" s="13"/>
      <c r="J6" s="10">
        <f>H6*I6</f>
        <v>0</v>
      </c>
      <c r="K6" s="13"/>
      <c r="L6" s="13"/>
      <c r="M6" s="13"/>
      <c r="N6" s="13"/>
      <c r="O6" s="10">
        <f t="shared" ref="O6:O52" si="0">M6*N6</f>
        <v>0</v>
      </c>
    </row>
    <row r="7" spans="1:15" x14ac:dyDescent="0.25">
      <c r="A7" s="15"/>
      <c r="B7" s="15"/>
      <c r="C7" s="29"/>
      <c r="D7" s="13"/>
      <c r="E7" s="12">
        <f t="shared" ref="E7:E52" si="1">C7*D7</f>
        <v>0</v>
      </c>
      <c r="F7" s="26"/>
      <c r="G7" s="26"/>
      <c r="I7" s="13"/>
      <c r="J7" s="10">
        <f t="shared" ref="J7:J30" si="2">H7*I7</f>
        <v>0</v>
      </c>
      <c r="K7" s="13"/>
      <c r="L7" s="15"/>
      <c r="M7" s="29"/>
      <c r="N7" s="11"/>
      <c r="O7" s="10">
        <f t="shared" si="0"/>
        <v>0</v>
      </c>
    </row>
    <row r="8" spans="1:15" x14ac:dyDescent="0.25">
      <c r="A8" s="65"/>
      <c r="B8" s="30"/>
      <c r="D8" s="13"/>
      <c r="E8" s="12">
        <f t="shared" si="1"/>
        <v>0</v>
      </c>
      <c r="F8" s="15" t="s">
        <v>18</v>
      </c>
      <c r="G8" s="15" t="s">
        <v>148</v>
      </c>
      <c r="H8" s="29">
        <v>3.75</v>
      </c>
      <c r="I8" s="13"/>
      <c r="J8" s="10">
        <f t="shared" si="2"/>
        <v>0</v>
      </c>
      <c r="K8" s="15" t="s">
        <v>9</v>
      </c>
      <c r="L8" s="15" t="s">
        <v>145</v>
      </c>
      <c r="M8" s="29">
        <v>3.5</v>
      </c>
      <c r="N8" s="13"/>
      <c r="O8" s="10">
        <f t="shared" si="0"/>
        <v>0</v>
      </c>
    </row>
    <row r="9" spans="1:15" x14ac:dyDescent="0.25">
      <c r="A9" s="11"/>
      <c r="B9" s="13"/>
      <c r="C9" s="12"/>
      <c r="D9" s="13"/>
      <c r="E9" s="12">
        <f t="shared" si="1"/>
        <v>0</v>
      </c>
      <c r="F9" s="13"/>
      <c r="G9" s="15"/>
      <c r="H9" s="25"/>
      <c r="I9" s="13"/>
      <c r="J9" s="10">
        <f t="shared" si="2"/>
        <v>0</v>
      </c>
      <c r="K9" s="13" t="s">
        <v>10</v>
      </c>
      <c r="L9" s="15" t="s">
        <v>146</v>
      </c>
      <c r="M9" s="25">
        <v>5.75</v>
      </c>
      <c r="N9" s="13"/>
      <c r="O9" s="10">
        <f t="shared" si="0"/>
        <v>0</v>
      </c>
    </row>
    <row r="10" spans="1:15" x14ac:dyDescent="0.25">
      <c r="A10" s="15" t="s">
        <v>106</v>
      </c>
      <c r="B10" s="15" t="s">
        <v>107</v>
      </c>
      <c r="C10" s="10">
        <v>5.75</v>
      </c>
      <c r="D10" s="13"/>
      <c r="E10" s="12">
        <f t="shared" si="1"/>
        <v>0</v>
      </c>
      <c r="F10" s="15" t="s">
        <v>125</v>
      </c>
      <c r="G10" s="13" t="s">
        <v>126</v>
      </c>
      <c r="H10" s="25">
        <v>15</v>
      </c>
      <c r="I10" s="13"/>
      <c r="J10" s="10">
        <f t="shared" si="2"/>
        <v>0</v>
      </c>
      <c r="K10" s="13" t="s">
        <v>43</v>
      </c>
      <c r="L10" s="13" t="s">
        <v>44</v>
      </c>
      <c r="M10" s="25">
        <v>5.75</v>
      </c>
      <c r="N10" s="13"/>
      <c r="O10" s="10">
        <f t="shared" si="0"/>
        <v>0</v>
      </c>
    </row>
    <row r="11" spans="1:15" x14ac:dyDescent="0.25">
      <c r="A11" s="15" t="s">
        <v>62</v>
      </c>
      <c r="B11" s="15" t="s">
        <v>63</v>
      </c>
      <c r="C11" s="10">
        <v>8.5</v>
      </c>
      <c r="D11" s="26"/>
      <c r="E11" s="12">
        <f t="shared" si="1"/>
        <v>0</v>
      </c>
      <c r="F11" s="15"/>
      <c r="G11" s="15"/>
      <c r="H11" s="1"/>
      <c r="I11" s="13"/>
      <c r="J11" s="10">
        <f t="shared" si="2"/>
        <v>0</v>
      </c>
      <c r="K11" s="15"/>
      <c r="L11" s="15"/>
      <c r="M11" s="29"/>
      <c r="N11" s="13"/>
      <c r="O11" s="10">
        <f t="shared" si="0"/>
        <v>0</v>
      </c>
    </row>
    <row r="12" spans="1:15" x14ac:dyDescent="0.25">
      <c r="A12" s="15" t="s">
        <v>72</v>
      </c>
      <c r="B12" s="15" t="s">
        <v>73</v>
      </c>
      <c r="C12" s="12">
        <v>7.75</v>
      </c>
      <c r="D12" s="13"/>
      <c r="E12" s="12">
        <f t="shared" si="1"/>
        <v>0</v>
      </c>
      <c r="F12" s="13" t="s">
        <v>20</v>
      </c>
      <c r="G12" s="15" t="s">
        <v>67</v>
      </c>
      <c r="H12" s="25">
        <v>10</v>
      </c>
      <c r="I12" s="26"/>
      <c r="J12" s="10">
        <f t="shared" si="2"/>
        <v>0</v>
      </c>
      <c r="K12" s="13"/>
      <c r="L12" s="15"/>
      <c r="M12" s="25"/>
      <c r="N12" s="13"/>
      <c r="O12" s="10">
        <f t="shared" si="0"/>
        <v>0</v>
      </c>
    </row>
    <row r="13" spans="1:15" x14ac:dyDescent="0.25">
      <c r="A13" s="15" t="s">
        <v>108</v>
      </c>
      <c r="B13" s="15" t="s">
        <v>109</v>
      </c>
      <c r="C13" s="12">
        <v>11</v>
      </c>
      <c r="D13" s="13"/>
      <c r="E13" s="12">
        <f t="shared" si="1"/>
        <v>0</v>
      </c>
      <c r="F13" s="13" t="s">
        <v>93</v>
      </c>
      <c r="G13" s="13" t="s">
        <v>94</v>
      </c>
      <c r="H13" s="25">
        <v>10</v>
      </c>
      <c r="I13" s="26"/>
      <c r="J13" s="10">
        <f t="shared" si="2"/>
        <v>0</v>
      </c>
      <c r="K13" s="15"/>
      <c r="L13" s="15"/>
      <c r="M13" s="25"/>
      <c r="N13" s="13"/>
      <c r="O13" s="10">
        <f t="shared" si="0"/>
        <v>0</v>
      </c>
    </row>
    <row r="14" spans="1:15" x14ac:dyDescent="0.25">
      <c r="A14" s="15"/>
      <c r="B14" s="15"/>
      <c r="C14" s="12"/>
      <c r="D14" s="13"/>
      <c r="E14" s="12">
        <f t="shared" si="1"/>
        <v>0</v>
      </c>
      <c r="F14" s="13" t="s">
        <v>89</v>
      </c>
      <c r="G14" s="66" t="s">
        <v>90</v>
      </c>
      <c r="H14" s="10">
        <v>11.75</v>
      </c>
      <c r="I14" s="26"/>
      <c r="J14" s="10">
        <f t="shared" si="2"/>
        <v>0</v>
      </c>
      <c r="K14" s="15"/>
      <c r="L14" s="15"/>
      <c r="M14" s="25"/>
      <c r="N14" s="13"/>
      <c r="O14" s="10">
        <f t="shared" si="0"/>
        <v>0</v>
      </c>
    </row>
    <row r="15" spans="1:15" x14ac:dyDescent="0.25">
      <c r="A15" s="30"/>
      <c r="B15" s="30"/>
      <c r="D15" s="13"/>
      <c r="E15" s="12">
        <f t="shared" si="1"/>
        <v>0</v>
      </c>
      <c r="F15" s="13"/>
      <c r="G15" s="13"/>
      <c r="H15" s="25"/>
      <c r="I15" s="26"/>
      <c r="J15" s="10">
        <f t="shared" si="2"/>
        <v>0</v>
      </c>
      <c r="K15" s="15" t="s">
        <v>11</v>
      </c>
      <c r="L15" s="13" t="s">
        <v>12</v>
      </c>
      <c r="M15" s="25">
        <v>2.75</v>
      </c>
      <c r="N15" s="13"/>
      <c r="O15" s="10">
        <f t="shared" si="0"/>
        <v>0</v>
      </c>
    </row>
    <row r="16" spans="1:15" x14ac:dyDescent="0.25">
      <c r="A16" s="15" t="s">
        <v>60</v>
      </c>
      <c r="B16" s="55" t="s">
        <v>61</v>
      </c>
      <c r="C16" s="10">
        <v>4.75</v>
      </c>
      <c r="D16" s="13"/>
      <c r="E16" s="12">
        <f t="shared" si="1"/>
        <v>0</v>
      </c>
      <c r="F16" s="13"/>
      <c r="G16" s="11"/>
      <c r="I16" s="26"/>
      <c r="J16" s="10">
        <f t="shared" si="2"/>
        <v>0</v>
      </c>
      <c r="K16" s="13"/>
      <c r="L16" s="13"/>
      <c r="M16" s="25"/>
      <c r="N16" s="13"/>
      <c r="O16" s="10">
        <f t="shared" si="0"/>
        <v>0</v>
      </c>
    </row>
    <row r="17" spans="1:15" x14ac:dyDescent="0.25">
      <c r="A17" s="13" t="s">
        <v>110</v>
      </c>
      <c r="B17" s="15" t="s">
        <v>111</v>
      </c>
      <c r="C17" s="10">
        <v>6.5</v>
      </c>
      <c r="D17" s="13"/>
      <c r="E17" s="12">
        <f t="shared" si="1"/>
        <v>0</v>
      </c>
      <c r="F17" s="26"/>
      <c r="G17" s="13"/>
      <c r="H17" s="25"/>
      <c r="I17" s="26"/>
      <c r="J17" s="10">
        <f t="shared" si="2"/>
        <v>0</v>
      </c>
      <c r="K17" s="15"/>
      <c r="L17" s="15"/>
      <c r="M17" s="25"/>
      <c r="N17" s="13"/>
      <c r="O17" s="10">
        <f t="shared" si="0"/>
        <v>0</v>
      </c>
    </row>
    <row r="18" spans="1:15" ht="14" x14ac:dyDescent="0.3">
      <c r="B18" s="13"/>
      <c r="C18" s="10"/>
      <c r="D18" s="13"/>
      <c r="E18" s="12">
        <f t="shared" si="1"/>
        <v>0</v>
      </c>
      <c r="F18" s="15"/>
      <c r="G18" s="43" t="s">
        <v>8</v>
      </c>
      <c r="I18" s="26"/>
      <c r="J18" s="10"/>
      <c r="K18" s="15"/>
      <c r="L18" s="15"/>
      <c r="M18" s="25"/>
      <c r="N18" s="13"/>
      <c r="O18" s="10">
        <f t="shared" si="0"/>
        <v>0</v>
      </c>
    </row>
    <row r="19" spans="1:15" ht="14" x14ac:dyDescent="0.3">
      <c r="A19" s="13"/>
      <c r="B19" s="13"/>
      <c r="C19" s="12"/>
      <c r="D19" s="13"/>
      <c r="E19" s="12">
        <f t="shared" si="1"/>
        <v>0</v>
      </c>
      <c r="F19" s="15" t="s">
        <v>77</v>
      </c>
      <c r="G19" s="13" t="s">
        <v>78</v>
      </c>
      <c r="H19" s="25">
        <v>11.75</v>
      </c>
      <c r="I19" s="26"/>
      <c r="J19" s="10">
        <f t="shared" si="2"/>
        <v>0</v>
      </c>
      <c r="K19" s="13"/>
      <c r="L19" s="61" t="s">
        <v>76</v>
      </c>
      <c r="M19" s="33"/>
      <c r="N19" s="13"/>
      <c r="O19" s="10">
        <f t="shared" si="0"/>
        <v>0</v>
      </c>
    </row>
    <row r="20" spans="1:15" ht="14" x14ac:dyDescent="0.3">
      <c r="A20" s="13"/>
      <c r="B20" s="43" t="s">
        <v>7</v>
      </c>
      <c r="C20" s="10"/>
      <c r="D20" s="13"/>
      <c r="E20" s="12"/>
      <c r="F20" s="13" t="s">
        <v>84</v>
      </c>
      <c r="G20" s="13" t="s">
        <v>85</v>
      </c>
      <c r="H20" s="34">
        <v>7.5</v>
      </c>
      <c r="I20" s="26"/>
      <c r="J20" s="10">
        <f t="shared" si="2"/>
        <v>0</v>
      </c>
      <c r="K20" s="45"/>
      <c r="L20" s="13"/>
      <c r="M20" s="25"/>
      <c r="N20" s="13"/>
      <c r="O20" s="10">
        <f t="shared" si="0"/>
        <v>0</v>
      </c>
    </row>
    <row r="21" spans="1:15" x14ac:dyDescent="0.25">
      <c r="A21" s="26"/>
      <c r="B21" s="26"/>
      <c r="D21" s="13"/>
      <c r="E21" s="12">
        <f t="shared" si="1"/>
        <v>0</v>
      </c>
      <c r="F21" s="59" t="s">
        <v>86</v>
      </c>
      <c r="G21" s="59" t="s">
        <v>87</v>
      </c>
      <c r="H21" s="35">
        <v>7.5</v>
      </c>
      <c r="I21" s="26"/>
      <c r="J21" s="10">
        <f t="shared" si="2"/>
        <v>0</v>
      </c>
      <c r="K21" s="13"/>
      <c r="L21" s="13"/>
      <c r="M21" s="11"/>
      <c r="N21" s="13"/>
      <c r="O21" s="10">
        <f t="shared" si="0"/>
        <v>0</v>
      </c>
    </row>
    <row r="22" spans="1:15" ht="14" x14ac:dyDescent="0.3">
      <c r="A22" s="15" t="s">
        <v>115</v>
      </c>
      <c r="B22" s="56" t="s">
        <v>116</v>
      </c>
      <c r="C22" s="25">
        <v>35</v>
      </c>
      <c r="D22" s="13"/>
      <c r="E22" s="12">
        <f t="shared" si="1"/>
        <v>0</v>
      </c>
      <c r="F22" s="15"/>
      <c r="G22" s="15"/>
      <c r="H22" s="25"/>
      <c r="I22" s="26"/>
      <c r="J22" s="10">
        <f t="shared" si="2"/>
        <v>0</v>
      </c>
      <c r="K22" s="13"/>
      <c r="L22" s="13"/>
      <c r="M22" s="11"/>
      <c r="N22" s="13"/>
      <c r="O22" s="10">
        <f t="shared" si="0"/>
        <v>0</v>
      </c>
    </row>
    <row r="23" spans="1:15" x14ac:dyDescent="0.25">
      <c r="A23" s="15" t="s">
        <v>70</v>
      </c>
      <c r="B23" s="13" t="s">
        <v>71</v>
      </c>
      <c r="C23" s="1">
        <v>11.5</v>
      </c>
      <c r="D23" s="13"/>
      <c r="E23" s="12">
        <f t="shared" si="1"/>
        <v>0</v>
      </c>
      <c r="F23" t="s">
        <v>79</v>
      </c>
      <c r="G23" s="30" t="s">
        <v>81</v>
      </c>
      <c r="H23" s="1">
        <v>6.25</v>
      </c>
      <c r="I23" s="13"/>
      <c r="J23" s="10">
        <f t="shared" si="2"/>
        <v>0</v>
      </c>
      <c r="K23" s="13"/>
      <c r="L23" s="13"/>
      <c r="M23" s="11"/>
      <c r="N23" s="13"/>
      <c r="O23" s="10">
        <f t="shared" si="0"/>
        <v>0</v>
      </c>
    </row>
    <row r="24" spans="1:15" ht="14" x14ac:dyDescent="0.3">
      <c r="A24" s="15" t="s">
        <v>66</v>
      </c>
      <c r="B24" s="15" t="s">
        <v>112</v>
      </c>
      <c r="C24" s="10">
        <v>13.5</v>
      </c>
      <c r="D24" s="13"/>
      <c r="E24" s="12">
        <f t="shared" si="1"/>
        <v>0</v>
      </c>
      <c r="F24" s="15"/>
      <c r="G24" s="15"/>
      <c r="H24" s="25"/>
      <c r="I24" s="13"/>
      <c r="J24" s="10">
        <f t="shared" si="2"/>
        <v>0</v>
      </c>
      <c r="K24" s="26"/>
      <c r="L24" s="62" t="s">
        <v>13</v>
      </c>
      <c r="M24" s="13"/>
      <c r="N24" s="13"/>
      <c r="O24" s="10"/>
    </row>
    <row r="25" spans="1:15" x14ac:dyDescent="0.25">
      <c r="A25" s="15" t="s">
        <v>64</v>
      </c>
      <c r="B25" s="15" t="s">
        <v>65</v>
      </c>
      <c r="C25" s="25">
        <v>19.5</v>
      </c>
      <c r="D25" s="13"/>
      <c r="E25" s="12">
        <f t="shared" si="1"/>
        <v>0</v>
      </c>
      <c r="F25" s="13" t="s">
        <v>127</v>
      </c>
      <c r="G25" s="15" t="s">
        <v>128</v>
      </c>
      <c r="H25" s="25">
        <v>11.5</v>
      </c>
      <c r="I25" s="13"/>
      <c r="J25" s="10">
        <f t="shared" si="2"/>
        <v>0</v>
      </c>
      <c r="L25" s="66"/>
      <c r="M25" s="10"/>
      <c r="N25" s="13"/>
      <c r="O25" s="10">
        <f t="shared" si="0"/>
        <v>0</v>
      </c>
    </row>
    <row r="26" spans="1:15" x14ac:dyDescent="0.25">
      <c r="A26" s="13"/>
      <c r="B26" s="13"/>
      <c r="C26" s="10"/>
      <c r="D26" s="13"/>
      <c r="E26" s="12">
        <f t="shared" si="1"/>
        <v>0</v>
      </c>
      <c r="F26" s="44" t="s">
        <v>129</v>
      </c>
      <c r="G26" s="13" t="s">
        <v>130</v>
      </c>
      <c r="H26" s="25">
        <v>12.75</v>
      </c>
      <c r="I26" s="13"/>
      <c r="J26" s="10">
        <f t="shared" si="2"/>
        <v>0</v>
      </c>
      <c r="K26" s="13" t="s">
        <v>137</v>
      </c>
      <c r="L26" s="13" t="s">
        <v>138</v>
      </c>
      <c r="M26" s="25">
        <v>5</v>
      </c>
      <c r="N26" s="13"/>
      <c r="O26" s="10">
        <f t="shared" si="0"/>
        <v>0</v>
      </c>
    </row>
    <row r="27" spans="1:15" x14ac:dyDescent="0.25">
      <c r="A27" s="13"/>
      <c r="B27" s="11"/>
      <c r="C27" s="10"/>
      <c r="D27" s="13"/>
      <c r="E27" s="12">
        <f t="shared" si="1"/>
        <v>0</v>
      </c>
      <c r="F27" s="13"/>
      <c r="G27" s="15"/>
      <c r="H27" s="25"/>
      <c r="I27" s="13"/>
      <c r="J27" s="10">
        <f t="shared" si="2"/>
        <v>0</v>
      </c>
      <c r="K27" s="13" t="s">
        <v>57</v>
      </c>
      <c r="L27" s="13" t="s">
        <v>58</v>
      </c>
      <c r="M27" s="25">
        <v>8.75</v>
      </c>
      <c r="N27" s="13"/>
      <c r="O27" s="10">
        <f t="shared" si="0"/>
        <v>0</v>
      </c>
    </row>
    <row r="28" spans="1:15" ht="14" x14ac:dyDescent="0.3">
      <c r="A28" s="11"/>
      <c r="B28" s="13"/>
      <c r="C28" s="12"/>
      <c r="D28" s="13"/>
      <c r="E28" s="12">
        <f t="shared" si="1"/>
        <v>0</v>
      </c>
      <c r="F28" s="13"/>
      <c r="G28" s="42" t="s">
        <v>28</v>
      </c>
      <c r="H28" s="13"/>
      <c r="I28" s="13"/>
      <c r="J28" s="10"/>
      <c r="K28" s="13" t="s">
        <v>139</v>
      </c>
      <c r="L28" s="15" t="s">
        <v>140</v>
      </c>
      <c r="M28" s="25">
        <v>10.5</v>
      </c>
      <c r="N28" s="13"/>
      <c r="O28" s="10">
        <f t="shared" si="0"/>
        <v>0</v>
      </c>
    </row>
    <row r="29" spans="1:15" x14ac:dyDescent="0.25">
      <c r="A29" s="59" t="s">
        <v>117</v>
      </c>
      <c r="B29" s="65" t="s">
        <v>118</v>
      </c>
      <c r="C29" s="1">
        <v>4</v>
      </c>
      <c r="D29" s="13"/>
      <c r="E29" s="12">
        <f t="shared" si="1"/>
        <v>0</v>
      </c>
      <c r="F29" s="13" t="s">
        <v>21</v>
      </c>
      <c r="G29" s="15" t="s">
        <v>80</v>
      </c>
      <c r="H29" s="25">
        <v>2.5</v>
      </c>
      <c r="I29" s="13"/>
      <c r="J29" s="10">
        <f t="shared" si="2"/>
        <v>0</v>
      </c>
      <c r="K29" s="59" t="s">
        <v>15</v>
      </c>
      <c r="L29" s="59" t="s">
        <v>91</v>
      </c>
      <c r="M29" s="35">
        <v>19</v>
      </c>
      <c r="N29" s="13"/>
      <c r="O29" s="10">
        <f t="shared" si="0"/>
        <v>0</v>
      </c>
    </row>
    <row r="30" spans="1:15" x14ac:dyDescent="0.25">
      <c r="A30" s="15" t="s">
        <v>119</v>
      </c>
      <c r="B30" s="15" t="s">
        <v>120</v>
      </c>
      <c r="C30" s="10">
        <v>5.75</v>
      </c>
      <c r="D30" s="13"/>
      <c r="E30" s="12">
        <f t="shared" si="1"/>
        <v>0</v>
      </c>
      <c r="G30" s="45" t="s">
        <v>147</v>
      </c>
      <c r="H30" s="10">
        <v>2.5</v>
      </c>
      <c r="I30" s="13"/>
      <c r="J30" s="10">
        <f t="shared" si="2"/>
        <v>0</v>
      </c>
      <c r="K30" s="13"/>
      <c r="L30" s="11"/>
      <c r="M30" s="13"/>
      <c r="N30" s="13"/>
      <c r="O30" s="10">
        <f t="shared" si="0"/>
        <v>0</v>
      </c>
    </row>
    <row r="31" spans="1:15" x14ac:dyDescent="0.25">
      <c r="A31" s="15" t="s">
        <v>121</v>
      </c>
      <c r="B31" s="15" t="s">
        <v>122</v>
      </c>
      <c r="C31" s="10">
        <v>14.5</v>
      </c>
      <c r="D31" s="13"/>
      <c r="E31" s="12">
        <f t="shared" si="1"/>
        <v>0</v>
      </c>
      <c r="F31" s="13"/>
      <c r="G31" s="13"/>
      <c r="H31" s="25"/>
      <c r="I31" s="28"/>
      <c r="J31" s="10">
        <f t="shared" ref="J29:J52" si="3">H31*I31</f>
        <v>0</v>
      </c>
      <c r="K31" s="13" t="s">
        <v>141</v>
      </c>
      <c r="L31" s="13" t="s">
        <v>142</v>
      </c>
      <c r="M31" s="10">
        <v>9.75</v>
      </c>
      <c r="N31" s="13"/>
      <c r="O31" s="10">
        <f t="shared" si="0"/>
        <v>0</v>
      </c>
    </row>
    <row r="32" spans="1:15" x14ac:dyDescent="0.25">
      <c r="A32" s="15" t="s">
        <v>42</v>
      </c>
      <c r="B32" s="15" t="s">
        <v>51</v>
      </c>
      <c r="C32" s="29">
        <v>37.5</v>
      </c>
      <c r="D32" s="13"/>
      <c r="E32" s="12">
        <f t="shared" si="1"/>
        <v>0</v>
      </c>
      <c r="I32" s="13"/>
      <c r="J32" s="10">
        <f>H29*I32</f>
        <v>0</v>
      </c>
      <c r="L32" s="66"/>
      <c r="M32" s="13"/>
      <c r="N32" s="13"/>
      <c r="O32" s="10">
        <f t="shared" si="0"/>
        <v>0</v>
      </c>
    </row>
    <row r="33" spans="1:15" x14ac:dyDescent="0.25">
      <c r="A33" s="15"/>
      <c r="B33" s="15"/>
      <c r="C33" s="10"/>
      <c r="D33" s="13"/>
      <c r="E33" s="12">
        <f t="shared" si="1"/>
        <v>0</v>
      </c>
      <c r="F33" s="13" t="s">
        <v>34</v>
      </c>
      <c r="G33" s="13" t="s">
        <v>35</v>
      </c>
      <c r="H33" s="25">
        <v>7.5</v>
      </c>
      <c r="I33" s="13"/>
      <c r="J33" s="10">
        <f t="shared" si="3"/>
        <v>0</v>
      </c>
      <c r="K33" s="15"/>
      <c r="L33" s="15"/>
      <c r="M33" s="29"/>
      <c r="N33" s="15"/>
      <c r="O33" s="10">
        <f t="shared" si="0"/>
        <v>0</v>
      </c>
    </row>
    <row r="34" spans="1:15" x14ac:dyDescent="0.25">
      <c r="A34" s="15"/>
      <c r="B34" s="60"/>
      <c r="D34" s="13"/>
      <c r="E34" s="12">
        <f t="shared" si="1"/>
        <v>0</v>
      </c>
      <c r="F34" s="13"/>
      <c r="G34" s="13"/>
      <c r="H34" s="25"/>
      <c r="I34" s="28"/>
      <c r="J34" s="10">
        <f t="shared" si="3"/>
        <v>0</v>
      </c>
      <c r="K34" s="13"/>
      <c r="L34" s="13"/>
      <c r="M34" s="10"/>
      <c r="N34" s="13"/>
      <c r="O34" s="10">
        <f t="shared" si="0"/>
        <v>0</v>
      </c>
    </row>
    <row r="35" spans="1:15" x14ac:dyDescent="0.25">
      <c r="A35" s="15"/>
      <c r="B35" s="15"/>
      <c r="C35" s="25"/>
      <c r="D35" s="13"/>
      <c r="E35" s="12">
        <f t="shared" si="1"/>
        <v>0</v>
      </c>
      <c r="F35" s="13"/>
      <c r="G35" s="15"/>
      <c r="H35" s="25"/>
      <c r="I35" s="13"/>
      <c r="J35" s="10">
        <f t="shared" si="3"/>
        <v>0</v>
      </c>
      <c r="K35" s="15"/>
      <c r="L35" s="15"/>
      <c r="M35" s="25"/>
      <c r="N35" s="13"/>
      <c r="O35" s="10">
        <f t="shared" si="0"/>
        <v>0</v>
      </c>
    </row>
    <row r="36" spans="1:15" x14ac:dyDescent="0.25">
      <c r="A36" s="15"/>
      <c r="B36" s="60"/>
      <c r="C36" s="10"/>
      <c r="D36" s="13"/>
      <c r="E36" s="12">
        <f t="shared" si="1"/>
        <v>0</v>
      </c>
      <c r="F36" s="15" t="s">
        <v>19</v>
      </c>
      <c r="G36" s="15" t="s">
        <v>23</v>
      </c>
      <c r="H36" s="25">
        <v>12</v>
      </c>
      <c r="I36" s="13"/>
      <c r="J36" s="10">
        <f t="shared" si="3"/>
        <v>0</v>
      </c>
      <c r="K36" s="13"/>
      <c r="L36" s="15"/>
      <c r="M36" s="10"/>
      <c r="N36" s="13"/>
      <c r="O36" s="10">
        <f t="shared" si="0"/>
        <v>0</v>
      </c>
    </row>
    <row r="37" spans="1:15" x14ac:dyDescent="0.25">
      <c r="A37" s="15"/>
      <c r="B37" s="15"/>
      <c r="C37" s="10"/>
      <c r="D37" s="13"/>
      <c r="E37" s="12">
        <f t="shared" si="1"/>
        <v>0</v>
      </c>
      <c r="F37" s="30" t="s">
        <v>68</v>
      </c>
      <c r="G37" s="30" t="s">
        <v>69</v>
      </c>
      <c r="H37" s="35">
        <v>8.75</v>
      </c>
      <c r="I37" s="13"/>
      <c r="J37" s="10">
        <f t="shared" si="3"/>
        <v>0</v>
      </c>
      <c r="K37" s="13"/>
      <c r="L37" s="13"/>
      <c r="M37" s="12"/>
      <c r="N37" s="13"/>
      <c r="O37" s="10">
        <f t="shared" si="0"/>
        <v>0</v>
      </c>
    </row>
    <row r="38" spans="1:15" ht="13" x14ac:dyDescent="0.3">
      <c r="A38" s="15" t="s">
        <v>52</v>
      </c>
      <c r="B38" s="15" t="s">
        <v>53</v>
      </c>
      <c r="C38" s="1">
        <v>12.75</v>
      </c>
      <c r="D38" s="13"/>
      <c r="E38" s="12">
        <f t="shared" si="1"/>
        <v>0</v>
      </c>
      <c r="F38" s="13"/>
      <c r="G38" s="13"/>
      <c r="H38" s="54"/>
      <c r="I38" s="13"/>
      <c r="J38" s="10">
        <f t="shared" si="3"/>
        <v>0</v>
      </c>
      <c r="K38" s="26"/>
      <c r="L38" s="26"/>
      <c r="N38" s="13"/>
      <c r="O38" s="10">
        <f t="shared" si="0"/>
        <v>0</v>
      </c>
    </row>
    <row r="39" spans="1:15" x14ac:dyDescent="0.25">
      <c r="A39" s="15" t="s">
        <v>113</v>
      </c>
      <c r="B39" s="15" t="s">
        <v>114</v>
      </c>
      <c r="C39" s="29">
        <v>25</v>
      </c>
      <c r="D39" s="13"/>
      <c r="E39" s="12">
        <f t="shared" si="1"/>
        <v>0</v>
      </c>
      <c r="F39" s="15" t="s">
        <v>55</v>
      </c>
      <c r="G39" s="15" t="s">
        <v>56</v>
      </c>
      <c r="H39" s="25">
        <v>10</v>
      </c>
      <c r="I39" s="13"/>
      <c r="J39" s="10">
        <f t="shared" si="3"/>
        <v>0</v>
      </c>
      <c r="K39" s="13"/>
      <c r="L39" s="13"/>
      <c r="M39" s="25"/>
      <c r="N39" s="13"/>
      <c r="O39" s="10">
        <f t="shared" si="0"/>
        <v>0</v>
      </c>
    </row>
    <row r="40" spans="1:15" x14ac:dyDescent="0.25">
      <c r="A40" s="15"/>
      <c r="B40" s="15"/>
      <c r="C40" s="12"/>
      <c r="D40" s="13"/>
      <c r="E40" s="12">
        <f t="shared" si="1"/>
        <v>0</v>
      </c>
      <c r="F40" s="15" t="s">
        <v>131</v>
      </c>
      <c r="G40" s="15" t="s">
        <v>132</v>
      </c>
      <c r="H40" s="25">
        <v>9.5</v>
      </c>
      <c r="I40" s="13"/>
      <c r="J40" s="10">
        <f t="shared" si="3"/>
        <v>0</v>
      </c>
      <c r="K40" s="13"/>
      <c r="L40" s="13"/>
      <c r="M40" s="11"/>
      <c r="N40" s="13"/>
      <c r="O40" s="10">
        <f t="shared" si="0"/>
        <v>0</v>
      </c>
    </row>
    <row r="41" spans="1:15" ht="14" x14ac:dyDescent="0.3">
      <c r="A41" s="13" t="s">
        <v>123</v>
      </c>
      <c r="B41" s="13" t="s">
        <v>124</v>
      </c>
      <c r="C41" s="12">
        <v>7</v>
      </c>
      <c r="D41" s="13"/>
      <c r="E41" s="12">
        <f t="shared" si="1"/>
        <v>0</v>
      </c>
      <c r="I41" s="13"/>
      <c r="J41" s="10">
        <f t="shared" si="3"/>
        <v>0</v>
      </c>
      <c r="K41" s="13"/>
      <c r="L41" s="62" t="s">
        <v>45</v>
      </c>
      <c r="M41" s="11"/>
      <c r="N41" s="13"/>
      <c r="O41" s="10"/>
    </row>
    <row r="42" spans="1:15" x14ac:dyDescent="0.25">
      <c r="A42" s="26"/>
      <c r="B42" s="59"/>
      <c r="D42" s="13"/>
      <c r="E42" s="12">
        <f t="shared" si="1"/>
        <v>0</v>
      </c>
      <c r="F42" s="15" t="s">
        <v>82</v>
      </c>
      <c r="G42" s="15" t="s">
        <v>83</v>
      </c>
      <c r="H42" s="25">
        <v>5.75</v>
      </c>
      <c r="I42" s="13"/>
      <c r="J42" s="10">
        <f t="shared" si="3"/>
        <v>0</v>
      </c>
      <c r="K42" s="26"/>
      <c r="L42" s="13"/>
      <c r="N42" s="13"/>
      <c r="O42" s="10">
        <f t="shared" si="0"/>
        <v>0</v>
      </c>
    </row>
    <row r="43" spans="1:15" ht="14" x14ac:dyDescent="0.3">
      <c r="A43" s="13"/>
      <c r="B43" s="43" t="s">
        <v>14</v>
      </c>
      <c r="C43" s="12"/>
      <c r="D43" s="13"/>
      <c r="E43" s="12"/>
      <c r="G43" s="66"/>
      <c r="H43" s="13"/>
      <c r="I43" s="13"/>
      <c r="J43" s="10">
        <f t="shared" si="3"/>
        <v>0</v>
      </c>
      <c r="K43" s="13" t="s">
        <v>46</v>
      </c>
      <c r="L43" s="32" t="s">
        <v>27</v>
      </c>
      <c r="M43" s="25">
        <v>2</v>
      </c>
      <c r="N43" s="13"/>
      <c r="O43" s="10">
        <f t="shared" si="0"/>
        <v>0</v>
      </c>
    </row>
    <row r="44" spans="1:15" x14ac:dyDescent="0.25">
      <c r="A44" s="26" t="s">
        <v>96</v>
      </c>
      <c r="B44" s="26" t="s">
        <v>97</v>
      </c>
      <c r="C44" s="10">
        <v>9.5</v>
      </c>
      <c r="D44" s="13"/>
      <c r="E44" s="12">
        <f t="shared" si="1"/>
        <v>0</v>
      </c>
      <c r="F44" s="45" t="s">
        <v>30</v>
      </c>
      <c r="G44" s="15" t="s">
        <v>31</v>
      </c>
      <c r="H44" s="25">
        <v>7.5</v>
      </c>
      <c r="I44" s="13"/>
      <c r="J44" s="10">
        <f t="shared" si="3"/>
        <v>0</v>
      </c>
      <c r="K44" s="13" t="s">
        <v>47</v>
      </c>
      <c r="L44" s="36" t="s">
        <v>144</v>
      </c>
      <c r="M44" s="25">
        <v>5</v>
      </c>
      <c r="N44" s="13"/>
      <c r="O44" s="10">
        <f>M45*N44</f>
        <v>0</v>
      </c>
    </row>
    <row r="45" spans="1:15" x14ac:dyDescent="0.25">
      <c r="A45" s="13" t="s">
        <v>98</v>
      </c>
      <c r="B45" s="13" t="s">
        <v>99</v>
      </c>
      <c r="C45" s="10">
        <v>9</v>
      </c>
      <c r="D45" s="13"/>
      <c r="E45" s="12">
        <f>C45*D45</f>
        <v>0</v>
      </c>
      <c r="F45" s="15" t="s">
        <v>32</v>
      </c>
      <c r="G45" s="15" t="s">
        <v>33</v>
      </c>
      <c r="H45" s="25">
        <v>7.5</v>
      </c>
      <c r="I45" s="13"/>
      <c r="J45" s="10">
        <f t="shared" si="3"/>
        <v>0</v>
      </c>
      <c r="K45" s="36" t="s">
        <v>143</v>
      </c>
      <c r="L45" s="73" t="s">
        <v>39</v>
      </c>
      <c r="M45" s="25">
        <v>9.9499999999999993</v>
      </c>
      <c r="N45" s="13"/>
      <c r="O45" s="10">
        <f t="shared" ref="O45:O49" si="4">M46*N45</f>
        <v>0</v>
      </c>
    </row>
    <row r="46" spans="1:15" x14ac:dyDescent="0.25">
      <c r="A46" s="15"/>
      <c r="B46" s="15"/>
      <c r="C46" s="25"/>
      <c r="D46" s="13"/>
      <c r="E46" s="12">
        <f>C46*D46</f>
        <v>0</v>
      </c>
      <c r="F46" s="15" t="s">
        <v>38</v>
      </c>
      <c r="G46" s="15" t="s">
        <v>54</v>
      </c>
      <c r="H46" s="25">
        <v>7</v>
      </c>
      <c r="I46" s="13"/>
      <c r="J46" s="10">
        <f t="shared" si="3"/>
        <v>0</v>
      </c>
      <c r="K46" s="13"/>
      <c r="L46" s="13"/>
      <c r="N46" s="13"/>
      <c r="O46" s="10">
        <f t="shared" si="4"/>
        <v>0</v>
      </c>
    </row>
    <row r="47" spans="1:15" x14ac:dyDescent="0.25">
      <c r="A47" s="30" t="s">
        <v>100</v>
      </c>
      <c r="B47" s="30" t="s">
        <v>101</v>
      </c>
      <c r="C47" s="1">
        <v>9</v>
      </c>
      <c r="D47" s="13"/>
      <c r="E47" s="12">
        <f t="shared" ref="E47:E51" si="5">C47*D47</f>
        <v>0</v>
      </c>
      <c r="F47" s="13" t="s">
        <v>29</v>
      </c>
      <c r="G47" s="15" t="s">
        <v>75</v>
      </c>
      <c r="H47" s="10">
        <v>6.5</v>
      </c>
      <c r="I47" s="13"/>
      <c r="J47" s="10">
        <f t="shared" si="3"/>
        <v>0</v>
      </c>
      <c r="K47" s="15" t="s">
        <v>48</v>
      </c>
      <c r="L47" s="13" t="s">
        <v>50</v>
      </c>
      <c r="M47" s="10">
        <v>25</v>
      </c>
      <c r="N47" s="13"/>
      <c r="O47" s="10">
        <f t="shared" si="4"/>
        <v>0</v>
      </c>
    </row>
    <row r="48" spans="1:15" x14ac:dyDescent="0.25">
      <c r="A48" s="72"/>
      <c r="B48" s="36"/>
      <c r="C48" s="71"/>
      <c r="D48" s="13"/>
      <c r="E48" s="12">
        <f t="shared" si="5"/>
        <v>0</v>
      </c>
      <c r="F48" s="15" t="s">
        <v>133</v>
      </c>
      <c r="G48" s="15" t="s">
        <v>134</v>
      </c>
      <c r="H48" s="25">
        <v>7</v>
      </c>
      <c r="I48" s="13"/>
      <c r="J48" s="10">
        <f t="shared" si="3"/>
        <v>0</v>
      </c>
      <c r="K48" s="15" t="s">
        <v>49</v>
      </c>
      <c r="L48" s="13" t="s">
        <v>50</v>
      </c>
      <c r="M48" s="48">
        <v>25</v>
      </c>
      <c r="N48" s="13"/>
      <c r="O48" s="10">
        <f t="shared" si="4"/>
        <v>0</v>
      </c>
    </row>
    <row r="49" spans="1:15" x14ac:dyDescent="0.25">
      <c r="A49" s="11" t="s">
        <v>102</v>
      </c>
      <c r="B49" s="13" t="s">
        <v>103</v>
      </c>
      <c r="C49" s="12">
        <v>15</v>
      </c>
      <c r="D49" s="13"/>
      <c r="E49" s="12">
        <f t="shared" si="5"/>
        <v>0</v>
      </c>
      <c r="F49" s="13" t="s">
        <v>135</v>
      </c>
      <c r="G49" s="13" t="s">
        <v>136</v>
      </c>
      <c r="H49" s="10">
        <v>7.5</v>
      </c>
      <c r="I49" s="13"/>
      <c r="J49" s="10">
        <f t="shared" si="3"/>
        <v>0</v>
      </c>
      <c r="K49" s="13"/>
      <c r="L49" s="13"/>
      <c r="M49" s="11"/>
      <c r="N49" s="13"/>
      <c r="O49" s="10">
        <f t="shared" si="4"/>
        <v>0</v>
      </c>
    </row>
    <row r="50" spans="1:15" x14ac:dyDescent="0.25">
      <c r="A50" s="65" t="s">
        <v>104</v>
      </c>
      <c r="B50" s="59" t="s">
        <v>105</v>
      </c>
      <c r="C50" s="1">
        <v>18</v>
      </c>
      <c r="D50" s="13"/>
      <c r="E50" s="12">
        <f t="shared" si="5"/>
        <v>0</v>
      </c>
      <c r="F50" s="13" t="s">
        <v>37</v>
      </c>
      <c r="G50" s="15" t="s">
        <v>74</v>
      </c>
      <c r="H50" s="10">
        <v>7.5</v>
      </c>
      <c r="I50" s="13"/>
      <c r="J50" s="10">
        <f t="shared" si="3"/>
        <v>0</v>
      </c>
      <c r="K50" s="26"/>
      <c r="L50" s="26"/>
      <c r="N50" s="13"/>
      <c r="O50" s="10">
        <f t="shared" si="0"/>
        <v>0</v>
      </c>
    </row>
    <row r="51" spans="1:15" x14ac:dyDescent="0.25">
      <c r="A51" s="13" t="s">
        <v>16</v>
      </c>
      <c r="B51" s="13" t="s">
        <v>24</v>
      </c>
      <c r="C51" s="25">
        <v>14.75</v>
      </c>
      <c r="D51" s="13"/>
      <c r="E51" s="12">
        <f t="shared" si="5"/>
        <v>0</v>
      </c>
      <c r="F51" s="13"/>
      <c r="G51" s="13"/>
      <c r="H51" s="11"/>
      <c r="I51" s="13"/>
      <c r="J51" s="10">
        <f t="shared" si="3"/>
        <v>0</v>
      </c>
      <c r="K51" s="15"/>
      <c r="L51" s="13"/>
      <c r="M51" s="36"/>
      <c r="N51" s="13"/>
      <c r="O51" s="10">
        <f t="shared" si="0"/>
        <v>0</v>
      </c>
    </row>
    <row r="52" spans="1:15" ht="13" thickBot="1" x14ac:dyDescent="0.3">
      <c r="A52" s="13"/>
      <c r="B52" s="13"/>
      <c r="C52" s="10"/>
      <c r="D52" s="13"/>
      <c r="E52" s="12">
        <f t="shared" si="1"/>
        <v>0</v>
      </c>
      <c r="F52" s="13"/>
      <c r="G52" s="13"/>
      <c r="H52" s="11"/>
      <c r="I52" s="13"/>
      <c r="J52" s="10">
        <f t="shared" si="3"/>
        <v>0</v>
      </c>
      <c r="K52" s="15"/>
      <c r="L52" s="13"/>
      <c r="M52" s="25"/>
      <c r="N52" s="13"/>
      <c r="O52" s="10">
        <f t="shared" si="0"/>
        <v>0</v>
      </c>
    </row>
    <row r="53" spans="1:15" ht="13.5" thickBot="1" x14ac:dyDescent="0.35">
      <c r="B53" s="18" t="s">
        <v>25</v>
      </c>
      <c r="C53" s="31"/>
      <c r="D53" s="50" t="s">
        <v>26</v>
      </c>
      <c r="E53" s="23">
        <f>SUM(E6:E52)</f>
        <v>0</v>
      </c>
      <c r="G53" s="18" t="s">
        <v>25</v>
      </c>
      <c r="J53" s="23">
        <f>SUM(J6:J52)</f>
        <v>0</v>
      </c>
      <c r="K53" s="14"/>
      <c r="L53" s="49" t="s">
        <v>25</v>
      </c>
      <c r="O53" s="67">
        <f>SUM(O6:O52)</f>
        <v>0</v>
      </c>
    </row>
    <row r="54" spans="1:15" ht="13.5" thickBot="1" x14ac:dyDescent="0.35">
      <c r="B54" s="47"/>
      <c r="F54" s="14"/>
      <c r="L54" s="19" t="s">
        <v>22</v>
      </c>
      <c r="O54" s="23">
        <f>E53+J53+O53</f>
        <v>0</v>
      </c>
    </row>
    <row r="55" spans="1:15" ht="13" x14ac:dyDescent="0.3">
      <c r="C55" s="27" t="s">
        <v>26</v>
      </c>
      <c r="D55" s="27"/>
      <c r="E55" s="27"/>
      <c r="G55" s="27"/>
      <c r="H55" s="27"/>
      <c r="I55" s="27"/>
      <c r="J55" s="27"/>
      <c r="L55" s="19"/>
      <c r="M55" s="20"/>
      <c r="O55" s="20" t="s">
        <v>26</v>
      </c>
    </row>
    <row r="56" spans="1:15" ht="13" x14ac:dyDescent="0.3">
      <c r="A56" s="17"/>
      <c r="B56" s="18"/>
      <c r="C56" s="27"/>
      <c r="D56" s="27"/>
      <c r="E56" s="27"/>
      <c r="F56" s="27"/>
      <c r="G56" s="27"/>
      <c r="H56" s="27"/>
      <c r="I56" s="27"/>
      <c r="J56" s="27"/>
      <c r="M56" s="27"/>
      <c r="N56" s="17"/>
      <c r="O56" s="20" t="s">
        <v>26</v>
      </c>
    </row>
    <row r="57" spans="1:15" ht="13" x14ac:dyDescent="0.3">
      <c r="A57" s="17"/>
      <c r="G57" s="18"/>
      <c r="H57" s="17"/>
      <c r="I57" s="17"/>
      <c r="J57" s="1"/>
      <c r="K57" s="14"/>
      <c r="L57" s="19"/>
      <c r="M57" s="17"/>
      <c r="N57" s="17"/>
      <c r="O57" s="1"/>
    </row>
    <row r="58" spans="1:15" ht="13" x14ac:dyDescent="0.3">
      <c r="A58" s="17"/>
      <c r="B58" s="18"/>
      <c r="C58" s="17"/>
      <c r="F58" s="17"/>
      <c r="G58" s="18"/>
      <c r="H58" s="17"/>
      <c r="I58" s="17"/>
      <c r="J58" s="1"/>
      <c r="L58" s="19"/>
      <c r="M58" s="17"/>
      <c r="N58" s="17"/>
      <c r="O58" s="1"/>
    </row>
    <row r="59" spans="1:15" ht="13" x14ac:dyDescent="0.3">
      <c r="A59" s="17"/>
      <c r="B59" s="18"/>
      <c r="C59" s="17"/>
      <c r="F59" s="17"/>
      <c r="G59" s="18"/>
      <c r="H59" s="17"/>
      <c r="I59" s="17"/>
      <c r="J59" s="1"/>
      <c r="L59" s="19"/>
      <c r="M59" s="17"/>
      <c r="N59" s="17"/>
      <c r="O59" s="1"/>
    </row>
    <row r="60" spans="1:15" x14ac:dyDescent="0.25">
      <c r="F60" s="17"/>
      <c r="J60" s="1"/>
      <c r="M60" s="17"/>
      <c r="O60" s="1"/>
    </row>
    <row r="61" spans="1:15" x14ac:dyDescent="0.25">
      <c r="H61" s="17"/>
    </row>
    <row r="62" spans="1:15" s="17" customFormat="1" ht="12.75" customHeight="1" x14ac:dyDescent="0.3">
      <c r="A62"/>
      <c r="B62"/>
      <c r="C62" s="22"/>
      <c r="D62"/>
      <c r="E62" s="1"/>
      <c r="G62"/>
      <c r="H62"/>
      <c r="I62"/>
      <c r="J62" s="16"/>
      <c r="L62"/>
      <c r="M62"/>
      <c r="N62"/>
      <c r="O62"/>
    </row>
    <row r="63" spans="1:15" ht="18" customHeight="1" x14ac:dyDescent="0.25">
      <c r="C63" s="22"/>
    </row>
    <row r="65" spans="1:3" ht="13" x14ac:dyDescent="0.3">
      <c r="B65" s="2"/>
    </row>
    <row r="66" spans="1:3" x14ac:dyDescent="0.25">
      <c r="A66" s="14"/>
      <c r="B66" s="14"/>
      <c r="C66" s="20"/>
    </row>
    <row r="67" spans="1:3" x14ac:dyDescent="0.25">
      <c r="A67" s="14"/>
      <c r="B67" s="14"/>
      <c r="C67" s="20"/>
    </row>
    <row r="68" spans="1:3" x14ac:dyDescent="0.25">
      <c r="A68" s="14"/>
      <c r="B68" s="14"/>
      <c r="C68" s="20"/>
    </row>
    <row r="70" spans="1:3" x14ac:dyDescent="0.25">
      <c r="A70" s="14"/>
      <c r="B70" s="14"/>
      <c r="C70" s="20"/>
    </row>
    <row r="72" spans="1:3" x14ac:dyDescent="0.25">
      <c r="B72" s="14"/>
    </row>
    <row r="79" spans="1:3" x14ac:dyDescent="0.25">
      <c r="A79" s="14"/>
      <c r="B79" s="14"/>
      <c r="C79" s="20"/>
    </row>
    <row r="80" spans="1:3" x14ac:dyDescent="0.25">
      <c r="A80" s="14"/>
      <c r="B80" s="14"/>
      <c r="C80" s="20"/>
    </row>
    <row r="81" spans="1:3" x14ac:dyDescent="0.25">
      <c r="B81" s="14"/>
    </row>
    <row r="82" spans="1:3" x14ac:dyDescent="0.25">
      <c r="B82" s="14"/>
    </row>
    <row r="84" spans="1:3" ht="13" x14ac:dyDescent="0.3">
      <c r="B84" s="2"/>
    </row>
    <row r="87" spans="1:3" x14ac:dyDescent="0.25">
      <c r="A87" s="14"/>
      <c r="B87" s="14"/>
      <c r="C87" s="20"/>
    </row>
    <row r="88" spans="1:3" x14ac:dyDescent="0.25">
      <c r="A88" s="14"/>
      <c r="B88" s="14"/>
      <c r="C88" s="20"/>
    </row>
    <row r="95" spans="1:3" ht="13" x14ac:dyDescent="0.3">
      <c r="B95" s="2"/>
    </row>
    <row r="98" spans="1:3" x14ac:dyDescent="0.25">
      <c r="B98" s="14"/>
    </row>
    <row r="100" spans="1:3" x14ac:dyDescent="0.25">
      <c r="B100" s="14"/>
    </row>
    <row r="101" spans="1:3" x14ac:dyDescent="0.25">
      <c r="A101" s="14"/>
      <c r="B101" s="14"/>
      <c r="C101" s="20"/>
    </row>
    <row r="104" spans="1:3" x14ac:dyDescent="0.25">
      <c r="B104" s="14"/>
    </row>
    <row r="105" spans="1:3" x14ac:dyDescent="0.25">
      <c r="B105" s="14"/>
    </row>
    <row r="106" spans="1:3" x14ac:dyDescent="0.25">
      <c r="B106" s="14"/>
    </row>
    <row r="107" spans="1:3" x14ac:dyDescent="0.25">
      <c r="B107" s="14"/>
    </row>
    <row r="108" spans="1:3" x14ac:dyDescent="0.25">
      <c r="A108" s="14"/>
      <c r="B108" s="14"/>
      <c r="C108" s="20"/>
    </row>
    <row r="112" spans="1:3" x14ac:dyDescent="0.25">
      <c r="B112" s="14"/>
    </row>
    <row r="113" spans="1:3" ht="13" x14ac:dyDescent="0.3">
      <c r="B113" s="2"/>
    </row>
    <row r="118" spans="1:3" x14ac:dyDescent="0.25">
      <c r="B118" s="14"/>
    </row>
    <row r="120" spans="1:3" x14ac:dyDescent="0.25">
      <c r="A120" s="14"/>
      <c r="B120" s="14"/>
      <c r="C120" s="20"/>
    </row>
    <row r="126" spans="1:3" ht="13" x14ac:dyDescent="0.3">
      <c r="B126" s="2"/>
    </row>
    <row r="134" spans="2:2" x14ac:dyDescent="0.25">
      <c r="B134" s="14"/>
    </row>
    <row r="136" spans="2:2" x14ac:dyDescent="0.25">
      <c r="B136" s="14"/>
    </row>
    <row r="141" spans="2:2" ht="13" x14ac:dyDescent="0.3">
      <c r="B141" s="2"/>
    </row>
    <row r="150" spans="1:3" x14ac:dyDescent="0.25">
      <c r="A150" s="14"/>
      <c r="B150" s="14"/>
      <c r="C150" s="20"/>
    </row>
    <row r="151" spans="1:3" x14ac:dyDescent="0.25">
      <c r="A151" s="14"/>
      <c r="B151" s="14"/>
      <c r="C151" s="20"/>
    </row>
    <row r="152" spans="1:3" x14ac:dyDescent="0.25">
      <c r="A152" s="14"/>
      <c r="B152" s="14"/>
      <c r="C152" s="20"/>
    </row>
    <row r="153" spans="1:3" x14ac:dyDescent="0.25">
      <c r="A153" s="14"/>
      <c r="B153" s="14"/>
      <c r="C153" s="20"/>
    </row>
    <row r="154" spans="1:3" x14ac:dyDescent="0.25">
      <c r="A154" s="14"/>
      <c r="B154" s="14"/>
      <c r="C154" s="20"/>
    </row>
    <row r="160" spans="1:3" x14ac:dyDescent="0.25">
      <c r="B160" s="14"/>
    </row>
    <row r="166" spans="1:3" ht="13" x14ac:dyDescent="0.3">
      <c r="B166" s="16"/>
    </row>
    <row r="167" spans="1:3" ht="13" x14ac:dyDescent="0.3">
      <c r="B167" s="16"/>
    </row>
    <row r="168" spans="1:3" x14ac:dyDescent="0.25">
      <c r="A168" s="14"/>
      <c r="B168" s="14"/>
      <c r="C168" s="20"/>
    </row>
    <row r="169" spans="1:3" x14ac:dyDescent="0.25">
      <c r="A169" s="14"/>
      <c r="B169" s="14"/>
      <c r="C169" s="20"/>
    </row>
    <row r="170" spans="1:3" x14ac:dyDescent="0.25">
      <c r="A170" s="14"/>
      <c r="B170" s="14"/>
      <c r="C170" s="20"/>
    </row>
    <row r="171" spans="1:3" x14ac:dyDescent="0.25">
      <c r="A171" s="14"/>
      <c r="B171" s="14"/>
      <c r="C171" s="20"/>
    </row>
    <row r="172" spans="1:3" x14ac:dyDescent="0.25">
      <c r="A172" s="14"/>
      <c r="B172" s="14"/>
      <c r="C172" s="20"/>
    </row>
    <row r="175" spans="1:3" ht="13" x14ac:dyDescent="0.3">
      <c r="B175" s="16"/>
    </row>
    <row r="176" spans="1:3" x14ac:dyDescent="0.25">
      <c r="A176" s="14"/>
      <c r="B176" s="14"/>
      <c r="C176" s="20"/>
    </row>
    <row r="177" spans="1:3" x14ac:dyDescent="0.25">
      <c r="A177" s="14"/>
      <c r="B177" s="14"/>
      <c r="C177" s="20"/>
    </row>
    <row r="178" spans="1:3" ht="13" x14ac:dyDescent="0.3">
      <c r="A178" s="14"/>
      <c r="B178" s="16"/>
      <c r="C178" s="21"/>
    </row>
  </sheetData>
  <mergeCells count="1">
    <mergeCell ref="N1:O1"/>
  </mergeCells>
  <pageMargins left="0.27559055118110237" right="0.15748031496062992" top="0.31496062992125984" bottom="7.874015748031496E-2" header="0" footer="0.51181102362204722"/>
  <pageSetup paperSize="9" scale="79" orientation="landscape" r:id="rId1"/>
  <headerFooter alignWithMargins="0">
    <oddHeader xml:space="preserve">&amp;C&amp;"Kabel Ult BT,Regular"&amp;12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for calculating</vt:lpstr>
      <vt:lpstr>'2021 for calculating'!Print_Area</vt:lpstr>
    </vt:vector>
  </TitlesOfParts>
  <Company>Siwok Crafts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Mercer</dc:creator>
  <cp:lastModifiedBy>Rosemary Tadman</cp:lastModifiedBy>
  <cp:lastPrinted>2023-10-05T12:41:05Z</cp:lastPrinted>
  <dcterms:created xsi:type="dcterms:W3CDTF">2006-01-26T12:02:19Z</dcterms:created>
  <dcterms:modified xsi:type="dcterms:W3CDTF">2023-10-05T15:37:19Z</dcterms:modified>
</cp:coreProperties>
</file>